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HS\GVC\Events-Shows\2015-11-07 Turlock AL and VF\"/>
    </mc:Choice>
  </mc:AlternateContent>
  <bookViews>
    <workbookView xWindow="-150" yWindow="90" windowWidth="7620" windowHeight="7815"/>
  </bookViews>
  <sheets>
    <sheet name="ShowDay Schedule" sheetId="11" r:id="rId1"/>
    <sheet name="Show Timeline" sheetId="12" r:id="rId2"/>
  </sheets>
  <definedNames>
    <definedName name="_xlnm.Print_Area" localSheetId="0">'ShowDay Schedule'!$A$1:$I$33</definedName>
  </definedNames>
  <calcPr calcId="152511" concurrentCalc="0"/>
</workbook>
</file>

<file path=xl/calcChain.xml><?xml version="1.0" encoding="utf-8"?>
<calcChain xmlns="http://schemas.openxmlformats.org/spreadsheetml/2006/main">
  <c r="D13" i="11" l="1"/>
  <c r="D20" i="11"/>
  <c r="D21" i="11"/>
  <c r="C19" i="11"/>
  <c r="D18" i="11"/>
  <c r="D19" i="11"/>
  <c r="C24" i="11"/>
  <c r="C21" i="11"/>
  <c r="C20" i="11"/>
  <c r="D17" i="11"/>
  <c r="C17" i="11"/>
  <c r="D16" i="11"/>
  <c r="C16" i="11"/>
  <c r="D15" i="11"/>
  <c r="C15" i="11"/>
  <c r="D14" i="11"/>
  <c r="C14" i="11"/>
  <c r="C13" i="11"/>
  <c r="B17" i="11"/>
  <c r="B15" i="11"/>
  <c r="B14" i="11"/>
  <c r="D12" i="11"/>
  <c r="C12" i="11"/>
  <c r="B12" i="11"/>
  <c r="G4" i="12"/>
  <c r="F5" i="12"/>
  <c r="G5" i="12"/>
  <c r="F6" i="12"/>
  <c r="G6" i="12"/>
  <c r="F7" i="12"/>
  <c r="G7" i="12"/>
  <c r="F8" i="12"/>
  <c r="G8" i="12"/>
  <c r="F9" i="12"/>
  <c r="G9" i="12"/>
  <c r="F10" i="12"/>
  <c r="G10" i="12"/>
  <c r="F11" i="12"/>
  <c r="G11" i="12"/>
  <c r="F12" i="12"/>
  <c r="G12" i="12"/>
  <c r="F13" i="12"/>
  <c r="G13" i="12"/>
  <c r="F14" i="12"/>
  <c r="G14" i="12"/>
  <c r="F15" i="12"/>
  <c r="G15" i="12"/>
  <c r="F16" i="12"/>
  <c r="G16" i="12"/>
  <c r="F17" i="12"/>
  <c r="G17" i="12"/>
  <c r="F18" i="12"/>
  <c r="G18" i="12"/>
  <c r="F19" i="12"/>
  <c r="G19" i="12"/>
  <c r="F20" i="12"/>
  <c r="G20" i="12"/>
  <c r="F21" i="12"/>
  <c r="G21" i="12"/>
  <c r="F22" i="12"/>
  <c r="G22" i="12"/>
  <c r="F23" i="12"/>
  <c r="G23" i="12"/>
  <c r="F24" i="12"/>
  <c r="G24" i="12"/>
  <c r="F25" i="12"/>
  <c r="G25" i="12"/>
  <c r="F26" i="12"/>
  <c r="G26" i="12"/>
  <c r="F27" i="12"/>
  <c r="G27" i="12"/>
  <c r="F28" i="12"/>
  <c r="G28" i="12"/>
  <c r="F29" i="12"/>
  <c r="G29" i="12"/>
  <c r="F30" i="12"/>
  <c r="G30" i="12"/>
  <c r="F31" i="12"/>
  <c r="G31" i="12"/>
  <c r="F32" i="12"/>
  <c r="G32" i="12"/>
  <c r="F33" i="12"/>
  <c r="G33" i="12"/>
  <c r="F34" i="12"/>
  <c r="G34" i="12"/>
  <c r="F35" i="12"/>
  <c r="G35" i="12"/>
  <c r="F36" i="12"/>
  <c r="G36" i="12"/>
  <c r="F37" i="12"/>
  <c r="G37" i="12"/>
  <c r="F38" i="12"/>
  <c r="G38" i="12"/>
  <c r="F39" i="12"/>
  <c r="G39" i="12"/>
  <c r="F40" i="12"/>
  <c r="G40" i="12"/>
  <c r="F41" i="12"/>
  <c r="G41" i="12"/>
  <c r="F42" i="12"/>
  <c r="G42" i="12"/>
  <c r="F43" i="12"/>
  <c r="G43" i="12"/>
  <c r="C46" i="12"/>
  <c r="I24" i="11"/>
  <c r="D24" i="11"/>
  <c r="C25" i="11"/>
  <c r="D25" i="11"/>
  <c r="C31" i="11"/>
  <c r="D31" i="11"/>
  <c r="E31" i="11"/>
  <c r="E14" i="11"/>
  <c r="D11" i="11"/>
  <c r="C11" i="11"/>
  <c r="D10" i="11"/>
  <c r="C10" i="11"/>
  <c r="C22" i="11"/>
  <c r="C18" i="11"/>
  <c r="E19" i="11"/>
  <c r="D22" i="11"/>
  <c r="E16" i="11"/>
  <c r="E15" i="11"/>
  <c r="G3" i="12"/>
  <c r="F3" i="12"/>
  <c r="C5" i="11"/>
  <c r="I32" i="11"/>
  <c r="C6" i="11"/>
  <c r="C30" i="11"/>
  <c r="C23" i="11"/>
  <c r="F46" i="12"/>
  <c r="C44" i="12"/>
  <c r="C28" i="12"/>
  <c r="D28" i="11"/>
  <c r="C28" i="11"/>
  <c r="D27" i="11"/>
  <c r="C27" i="11"/>
  <c r="D30" i="11"/>
  <c r="C29" i="11"/>
  <c r="E30" i="11"/>
  <c r="D6" i="11"/>
  <c r="E6" i="11"/>
  <c r="A6" i="11"/>
  <c r="C7" i="11"/>
  <c r="D7" i="11"/>
  <c r="E7" i="11"/>
  <c r="E24" i="11"/>
  <c r="C8" i="11"/>
  <c r="D8" i="11"/>
  <c r="D26" i="11"/>
  <c r="E27" i="11"/>
  <c r="E28" i="11"/>
  <c r="C32" i="11"/>
  <c r="E8" i="11"/>
  <c r="E25" i="11"/>
  <c r="C26" i="11"/>
  <c r="E26" i="11"/>
  <c r="E22" i="11"/>
  <c r="E20" i="11"/>
  <c r="E17" i="11"/>
  <c r="E18" i="11"/>
  <c r="E13" i="11"/>
  <c r="E12" i="11"/>
  <c r="E11" i="11"/>
  <c r="C9" i="11"/>
  <c r="E21" i="11"/>
  <c r="E10" i="11"/>
</calcChain>
</file>

<file path=xl/sharedStrings.xml><?xml version="1.0" encoding="utf-8"?>
<sst xmlns="http://schemas.openxmlformats.org/spreadsheetml/2006/main" count="134" uniqueCount="112">
  <si>
    <t>Show Time</t>
  </si>
  <si>
    <t>Load In - Risers</t>
  </si>
  <si>
    <t>Sound/Light BEFORE Chorus On Stage</t>
  </si>
  <si>
    <t>Chorus OnStage Rehearsal</t>
  </si>
  <si>
    <t>Guest Act #1 Sound Check</t>
  </si>
  <si>
    <t>Guest Act #2 Sound Check</t>
  </si>
  <si>
    <t>Lead Time for Doors Open</t>
  </si>
  <si>
    <t>Expected Show Duration</t>
  </si>
  <si>
    <t>Load Out</t>
  </si>
  <si>
    <t>Chorus "ARRIVAL" Lead Time</t>
  </si>
  <si>
    <t>Chorus Arrival (CALL TIME)</t>
  </si>
  <si>
    <t>Doors Open</t>
  </si>
  <si>
    <t>Exit Theater</t>
  </si>
  <si>
    <t>Chorus Dinner Break</t>
  </si>
  <si>
    <t>START</t>
  </si>
  <si>
    <t>FINISH</t>
  </si>
  <si>
    <t>Chorus Pre-Show Rehearsal</t>
  </si>
  <si>
    <t>Chorus Dress &amp; Makeup</t>
  </si>
  <si>
    <t>Theater Crew Dinner Break</t>
  </si>
  <si>
    <t>Theater Crew Lunch Break</t>
  </si>
  <si>
    <t>SHOW</t>
  </si>
  <si>
    <t>(warmup room)</t>
  </si>
  <si>
    <r>
      <t xml:space="preserve">Time Requirements </t>
    </r>
    <r>
      <rPr>
        <b/>
        <i/>
        <sz val="12"/>
        <color indexed="9"/>
        <rFont val="Tahoma"/>
        <family val="2"/>
      </rPr>
      <t>(min or hrs)</t>
    </r>
  </si>
  <si>
    <t>Tech Crew Call Time</t>
  </si>
  <si>
    <t>Duration (hh:mm)</t>
  </si>
  <si>
    <t>&lt;&lt;- enter as 12:xx where xx =- minutes</t>
  </si>
  <si>
    <t>Chorus OffStage Rehearsal/Warmup</t>
  </si>
  <si>
    <t>All Performers</t>
  </si>
  <si>
    <t>Rehearse Final Curtain</t>
  </si>
  <si>
    <t>Post Show Activity</t>
  </si>
  <si>
    <t>Post Show Activities</t>
  </si>
  <si>
    <t>Second Half</t>
  </si>
  <si>
    <t>Intermission</t>
  </si>
  <si>
    <t>enters stage area</t>
  </si>
  <si>
    <t>End</t>
  </si>
  <si>
    <t>Start</t>
  </si>
  <si>
    <t>First Half</t>
  </si>
  <si>
    <t>Line</t>
  </si>
  <si>
    <t>Duration</t>
  </si>
  <si>
    <t>First Half LENGTH</t>
  </si>
  <si>
    <t>Second Half LENGTH</t>
  </si>
  <si>
    <t>TOTAL SHOW incl Int</t>
  </si>
  <si>
    <t>VOG:  Intro</t>
  </si>
  <si>
    <t>Revised</t>
  </si>
  <si>
    <t>last revised</t>
  </si>
  <si>
    <r>
      <t xml:space="preserve">Chorus CALL </t>
    </r>
    <r>
      <rPr>
        <i/>
        <sz val="10"/>
        <color theme="0" tint="-0.14999847407452621"/>
        <rFont val="Tahoma"/>
        <family val="2"/>
      </rPr>
      <t>(Dress/Makeup)</t>
    </r>
  </si>
  <si>
    <t>GVC Production Crew Call</t>
  </si>
  <si>
    <t>Turlock Community Theater</t>
  </si>
  <si>
    <t>GVC</t>
  </si>
  <si>
    <t>Golden Valley Chorus</t>
  </si>
  <si>
    <t>MC: XIII</t>
  </si>
  <si>
    <t>Lighting Focus &amp; Setup</t>
  </si>
  <si>
    <t>MC: I</t>
  </si>
  <si>
    <t>Sound Setup</t>
  </si>
  <si>
    <t>ON STAGE</t>
  </si>
  <si>
    <t>Rehearse Finale / Curtain Call</t>
  </si>
  <si>
    <t>Crew Back from Break Before Curtain</t>
  </si>
  <si>
    <t>MC:  VIII</t>
  </si>
  <si>
    <t>GVC Chorus Dinner Break</t>
  </si>
  <si>
    <t>MC: III</t>
  </si>
  <si>
    <t>MC: VI</t>
  </si>
  <si>
    <t>(off stage)</t>
  </si>
  <si>
    <t>MC: V</t>
  </si>
  <si>
    <t>MC:  IX</t>
  </si>
  <si>
    <t>MC:  X</t>
  </si>
  <si>
    <t>MC: XIV</t>
  </si>
  <si>
    <t>Armed Forces Medley</t>
  </si>
  <si>
    <t>All Singers</t>
  </si>
  <si>
    <t>America The Beautiful</t>
  </si>
  <si>
    <t>GVC Chorus Warmup</t>
  </si>
  <si>
    <t>GVC Chorus RUN SHOW</t>
  </si>
  <si>
    <t>High School Groups</t>
  </si>
  <si>
    <t>HS Quartets &amp; Ensembles</t>
  </si>
  <si>
    <t>Combined Rehearsal</t>
  </si>
  <si>
    <t>Guest Chorus #1 Rehearsal</t>
  </si>
  <si>
    <t>MC:  VII</t>
  </si>
  <si>
    <t>Quartet Sound Check</t>
  </si>
  <si>
    <t>(SR Dressing Rm)</t>
  </si>
  <si>
    <t>Evening Show</t>
  </si>
  <si>
    <t>Full Set</t>
  </si>
  <si>
    <t>Beyond The Sea</t>
  </si>
  <si>
    <t>MC: XV</t>
  </si>
  <si>
    <t>Chorus Pre-Show WarmUp/Reh</t>
  </si>
  <si>
    <t>n/a</t>
  </si>
  <si>
    <t>Artistic License</t>
  </si>
  <si>
    <t>Velvet Frogs</t>
  </si>
  <si>
    <t>GVC Production Schedule - Nov 7th, 2015</t>
  </si>
  <si>
    <t>GVC Chorus Dress / Makeup</t>
  </si>
  <si>
    <t>Theater Crew Huddle</t>
  </si>
  <si>
    <t>in lobby</t>
  </si>
  <si>
    <t>Production Huddle w/StageCrew</t>
  </si>
  <si>
    <t>Four for the Road</t>
  </si>
  <si>
    <t>Rehearse w/Dancer</t>
  </si>
  <si>
    <t>Lexi Anderson</t>
  </si>
  <si>
    <t>It's a Good Day</t>
  </si>
  <si>
    <t>Nevertheless</t>
  </si>
  <si>
    <t>Frog Kissin'</t>
  </si>
  <si>
    <t>4 For The Road</t>
  </si>
  <si>
    <t>What a Wonderful World</t>
  </si>
  <si>
    <t>MOTHER</t>
  </si>
  <si>
    <t>Almost Like Bein' in Love</t>
  </si>
  <si>
    <t>There Used To…. Ballpark</t>
  </si>
  <si>
    <t>Take Me Out… Ballgame</t>
  </si>
  <si>
    <t>Get Happy</t>
  </si>
  <si>
    <t>The Velvet Frogs</t>
  </si>
  <si>
    <t>Quartet</t>
  </si>
  <si>
    <t>The Water is Wide</t>
  </si>
  <si>
    <t>MC: XI (Interm..)</t>
  </si>
  <si>
    <t>MC: XII</t>
  </si>
  <si>
    <t>MC:  XVI</t>
  </si>
  <si>
    <t>MC: II  Nurse</t>
  </si>
  <si>
    <t>MC: IV Art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</si>
</sst>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9]h:mm\ AM/PM;@"/>
    <numFmt numFmtId="165" formatCode="mm:ss;@"/>
    <numFmt numFmtId="166" formatCode="mm"/>
    <numFmt numFmtId="167" formatCode="&quot;$&quot;#,##0"/>
  </numFmts>
  <fonts count="50" x14ac:knownFonts="1">
    <font>
      <sz val="10"/>
      <name val="Arial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62"/>
      <name val="Tahoma"/>
      <family val="2"/>
    </font>
    <font>
      <i/>
      <sz val="10"/>
      <name val="Tahoma"/>
      <family val="2"/>
    </font>
    <font>
      <b/>
      <sz val="14"/>
      <color indexed="62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14"/>
      <name val="Tahoma"/>
      <family val="2"/>
    </font>
    <font>
      <b/>
      <i/>
      <sz val="12"/>
      <color indexed="9"/>
      <name val="Tahoma"/>
      <family val="2"/>
    </font>
    <font>
      <b/>
      <sz val="10"/>
      <color indexed="18"/>
      <name val="Tahoma"/>
      <family val="2"/>
    </font>
    <font>
      <sz val="10"/>
      <color indexed="55"/>
      <name val="Tahoma"/>
      <family val="2"/>
    </font>
    <font>
      <b/>
      <sz val="14"/>
      <color indexed="9"/>
      <name val="Tahoma"/>
      <family val="2"/>
    </font>
    <font>
      <sz val="8"/>
      <name val="Arial"/>
      <family val="2"/>
    </font>
    <font>
      <b/>
      <sz val="18"/>
      <name val="Tahoma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b/>
      <sz val="14"/>
      <color theme="0"/>
      <name val="Tahoma"/>
      <family val="2"/>
    </font>
    <font>
      <sz val="12"/>
      <color theme="0"/>
      <name val="Tahoma"/>
      <family val="2"/>
    </font>
    <font>
      <b/>
      <i/>
      <sz val="12"/>
      <color theme="0"/>
      <name val="Tahoma"/>
      <family val="2"/>
    </font>
    <font>
      <sz val="9"/>
      <color theme="0"/>
      <name val="Tahoma"/>
      <family val="2"/>
    </font>
    <font>
      <sz val="10"/>
      <name val="Verdana"/>
      <family val="2"/>
    </font>
    <font>
      <b/>
      <sz val="11"/>
      <color theme="0"/>
      <name val="Tahoma"/>
      <family val="2"/>
    </font>
    <font>
      <sz val="10"/>
      <name val="Verdana"/>
      <family val="2"/>
    </font>
    <font>
      <b/>
      <sz val="10"/>
      <name val="Verdana"/>
      <family val="2"/>
    </font>
    <font>
      <b/>
      <u/>
      <sz val="10"/>
      <name val="Verdana"/>
      <family val="2"/>
    </font>
    <font>
      <b/>
      <sz val="11"/>
      <name val="Tahoma"/>
      <family val="2"/>
    </font>
    <font>
      <sz val="9"/>
      <color rgb="FFC00000"/>
      <name val="Tahoma"/>
      <family val="2"/>
    </font>
    <font>
      <b/>
      <u/>
      <sz val="12"/>
      <name val="Verdana"/>
      <family val="2"/>
    </font>
    <font>
      <sz val="10"/>
      <name val="Arial Narrow"/>
      <family val="2"/>
    </font>
    <font>
      <b/>
      <i/>
      <sz val="10"/>
      <name val="Tahoma"/>
      <family val="2"/>
    </font>
    <font>
      <sz val="12"/>
      <color theme="0" tint="-0.14999847407452621"/>
      <name val="Tahoma"/>
      <family val="2"/>
    </font>
    <font>
      <sz val="9"/>
      <color theme="0" tint="-0.14999847407452621"/>
      <name val="Tahoma"/>
      <family val="2"/>
    </font>
    <font>
      <i/>
      <sz val="10"/>
      <color theme="0" tint="-0.14999847407452621"/>
      <name val="Tahoma"/>
      <family val="2"/>
    </font>
    <font>
      <b/>
      <sz val="14"/>
      <color theme="0" tint="-0.14999847407452621"/>
      <name val="Tahoma"/>
      <family val="2"/>
    </font>
    <font>
      <b/>
      <i/>
      <sz val="12"/>
      <name val="Tahoma"/>
      <family val="2"/>
    </font>
    <font>
      <b/>
      <sz val="24"/>
      <name val="Tahoma"/>
      <family val="2"/>
    </font>
    <font>
      <b/>
      <i/>
      <sz val="26"/>
      <color theme="0" tint="-0.14996795556505021"/>
      <name val="Tahoma"/>
      <family val="2"/>
    </font>
    <font>
      <i/>
      <sz val="10"/>
      <name val="Verdana"/>
      <family val="2"/>
    </font>
    <font>
      <b/>
      <sz val="11"/>
      <color theme="0" tint="-0.14999847407452621"/>
      <name val="Arial Narrow"/>
      <family val="2"/>
    </font>
    <font>
      <sz val="12"/>
      <color theme="1"/>
      <name val="Tahoma"/>
      <family val="2"/>
    </font>
    <font>
      <sz val="9"/>
      <color theme="1"/>
      <name val="Tahoma"/>
      <family val="2"/>
    </font>
    <font>
      <strike/>
      <sz val="10"/>
      <name val="Verdana"/>
      <family val="2"/>
    </font>
    <font>
      <b/>
      <sz val="11"/>
      <name val="Arial Narrow"/>
      <family val="2"/>
    </font>
    <font>
      <sz val="12"/>
      <color theme="0" tint="-0.249977111117893"/>
      <name val="Tahoma"/>
      <family val="2"/>
    </font>
    <font>
      <sz val="9"/>
      <color theme="0" tint="-0.249977111117893"/>
      <name val="Tahoma"/>
      <family val="2"/>
    </font>
    <font>
      <b/>
      <sz val="12"/>
      <color theme="0" tint="-0.249977111117893"/>
      <name val="Arial Narrow"/>
      <family val="2"/>
    </font>
    <font>
      <b/>
      <sz val="1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double">
        <color indexed="18"/>
      </left>
      <right style="double">
        <color indexed="18"/>
      </right>
      <top style="double">
        <color indexed="18"/>
      </top>
      <bottom style="double">
        <color indexed="18"/>
      </bottom>
      <diagonal/>
    </border>
    <border>
      <left/>
      <right style="double">
        <color indexed="12"/>
      </right>
      <top style="double">
        <color indexed="12"/>
      </top>
      <bottom/>
      <diagonal/>
    </border>
    <border>
      <left/>
      <right style="double">
        <color indexed="12"/>
      </right>
      <top/>
      <bottom/>
      <diagonal/>
    </border>
    <border>
      <left style="double">
        <color indexed="12"/>
      </left>
      <right/>
      <top/>
      <bottom/>
      <diagonal/>
    </border>
    <border>
      <left/>
      <right style="double">
        <color indexed="12"/>
      </right>
      <top/>
      <bottom style="double">
        <color indexed="12"/>
      </bottom>
      <diagonal/>
    </border>
    <border>
      <left style="double">
        <color indexed="12"/>
      </left>
      <right/>
      <top style="double">
        <color indexed="12"/>
      </top>
      <bottom/>
      <diagonal/>
    </border>
    <border>
      <left/>
      <right/>
      <top style="double">
        <color indexed="12"/>
      </top>
      <bottom/>
      <diagonal/>
    </border>
    <border>
      <left style="double">
        <color indexed="12"/>
      </left>
      <right/>
      <top/>
      <bottom style="double">
        <color indexed="12"/>
      </bottom>
      <diagonal/>
    </border>
    <border>
      <left/>
      <right/>
      <top/>
      <bottom style="double">
        <color indexed="12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23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166" fontId="8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45" fontId="9" fillId="0" borderId="0" xfId="0" applyNumberFormat="1" applyFont="1" applyAlignment="1">
      <alignment horizontal="center"/>
    </xf>
    <xf numFmtId="166" fontId="9" fillId="0" borderId="0" xfId="0" applyNumberFormat="1" applyFont="1"/>
    <xf numFmtId="20" fontId="9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64" fontId="5" fillId="3" borderId="2" xfId="0" applyNumberFormat="1" applyFont="1" applyFill="1" applyBorder="1" applyAlignment="1">
      <alignment horizontal="center"/>
    </xf>
    <xf numFmtId="164" fontId="5" fillId="3" borderId="3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46" fontId="3" fillId="3" borderId="3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6" fontId="17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center"/>
    </xf>
    <xf numFmtId="0" fontId="19" fillId="5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164" fontId="21" fillId="5" borderId="0" xfId="0" applyNumberFormat="1" applyFont="1" applyFill="1" applyAlignment="1">
      <alignment horizontal="center" vertical="center"/>
    </xf>
    <xf numFmtId="20" fontId="22" fillId="5" borderId="0" xfId="0" applyNumberFormat="1" applyFont="1" applyFill="1" applyAlignment="1">
      <alignment horizontal="center" vertical="center"/>
    </xf>
    <xf numFmtId="0" fontId="23" fillId="0" borderId="0" xfId="1"/>
    <xf numFmtId="164" fontId="24" fillId="5" borderId="0" xfId="0" applyNumberFormat="1" applyFont="1" applyFill="1" applyAlignment="1">
      <alignment horizontal="center" vertical="center"/>
    </xf>
    <xf numFmtId="0" fontId="25" fillId="0" borderId="0" xfId="1" applyFont="1" applyAlignment="1">
      <alignment horizontal="center"/>
    </xf>
    <xf numFmtId="0" fontId="23" fillId="0" borderId="0" xfId="1" applyAlignment="1">
      <alignment horizontal="center"/>
    </xf>
    <xf numFmtId="0" fontId="27" fillId="0" borderId="0" xfId="1" applyFont="1"/>
    <xf numFmtId="0" fontId="26" fillId="0" borderId="10" xfId="1" applyFont="1" applyBorder="1" applyAlignment="1">
      <alignment horizontal="right"/>
    </xf>
    <xf numFmtId="21" fontId="28" fillId="0" borderId="10" xfId="0" applyNumberFormat="1" applyFont="1" applyBorder="1" applyAlignment="1">
      <alignment horizontal="center"/>
    </xf>
    <xf numFmtId="0" fontId="23" fillId="0" borderId="10" xfId="1" applyBorder="1"/>
    <xf numFmtId="0" fontId="23" fillId="0" borderId="0" xfId="1" applyAlignment="1">
      <alignment vertical="center"/>
    </xf>
    <xf numFmtId="0" fontId="26" fillId="0" borderId="10" xfId="1" applyFont="1" applyBorder="1" applyAlignment="1">
      <alignment horizontal="right" vertical="center"/>
    </xf>
    <xf numFmtId="21" fontId="28" fillId="0" borderId="10" xfId="0" applyNumberFormat="1" applyFont="1" applyBorder="1" applyAlignment="1">
      <alignment horizontal="center" vertical="center"/>
    </xf>
    <xf numFmtId="0" fontId="23" fillId="0" borderId="10" xfId="1" applyBorder="1" applyAlignment="1">
      <alignment vertical="center"/>
    </xf>
    <xf numFmtId="164" fontId="1" fillId="0" borderId="10" xfId="0" applyNumberFormat="1" applyFont="1" applyBorder="1" applyAlignment="1">
      <alignment horizontal="center" vertical="center"/>
    </xf>
    <xf numFmtId="45" fontId="29" fillId="6" borderId="0" xfId="0" applyNumberFormat="1" applyFont="1" applyFill="1" applyAlignment="1">
      <alignment horizontal="center"/>
    </xf>
    <xf numFmtId="45" fontId="29" fillId="6" borderId="10" xfId="0" applyNumberFormat="1" applyFont="1" applyFill="1" applyBorder="1" applyAlignment="1">
      <alignment horizontal="center" vertical="center"/>
    </xf>
    <xf numFmtId="0" fontId="31" fillId="0" borderId="0" xfId="1" applyFont="1" applyAlignment="1">
      <alignment horizontal="center"/>
    </xf>
    <xf numFmtId="0" fontId="23" fillId="0" borderId="0" xfId="1" applyAlignment="1">
      <alignment horizontal="right"/>
    </xf>
    <xf numFmtId="0" fontId="33" fillId="0" borderId="0" xfId="0" applyFont="1"/>
    <xf numFmtId="164" fontId="33" fillId="0" borderId="0" xfId="0" applyNumberFormat="1" applyFont="1" applyAlignment="1">
      <alignment horizontal="center"/>
    </xf>
    <xf numFmtId="20" fontId="34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10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164" fontId="37" fillId="5" borderId="0" xfId="0" applyNumberFormat="1" applyFont="1" applyFill="1" applyAlignment="1">
      <alignment horizontal="center" vertical="center"/>
    </xf>
    <xf numFmtId="20" fontId="9" fillId="5" borderId="0" xfId="0" applyNumberFormat="1" applyFont="1" applyFill="1" applyAlignment="1">
      <alignment horizontal="center" vertical="center"/>
    </xf>
    <xf numFmtId="14" fontId="8" fillId="0" borderId="5" xfId="0" applyNumberFormat="1" applyFont="1" applyBorder="1" applyAlignment="1">
      <alignment horizontal="center"/>
    </xf>
    <xf numFmtId="0" fontId="23" fillId="0" borderId="0" xfId="1" applyFont="1"/>
    <xf numFmtId="0" fontId="23" fillId="0" borderId="0" xfId="1" applyAlignment="1">
      <alignment horizontal="center"/>
    </xf>
    <xf numFmtId="0" fontId="23" fillId="0" borderId="0" xfId="1" applyAlignment="1">
      <alignment horizontal="center"/>
    </xf>
    <xf numFmtId="0" fontId="7" fillId="0" borderId="0" xfId="0" applyFont="1"/>
    <xf numFmtId="167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23" fillId="0" borderId="0" xfId="1" applyAlignment="1">
      <alignment horizontal="center"/>
    </xf>
    <xf numFmtId="0" fontId="1" fillId="0" borderId="4" xfId="0" applyFont="1" applyBorder="1" applyAlignment="1">
      <alignment horizontal="center"/>
    </xf>
    <xf numFmtId="14" fontId="23" fillId="0" borderId="0" xfId="1" applyNumberFormat="1" applyAlignment="1">
      <alignment horizontal="center"/>
    </xf>
    <xf numFmtId="0" fontId="23" fillId="0" borderId="0" xfId="1" applyAlignment="1">
      <alignment horizontal="center"/>
    </xf>
    <xf numFmtId="0" fontId="1" fillId="0" borderId="4" xfId="0" applyFont="1" applyBorder="1" applyAlignment="1">
      <alignment horizontal="center"/>
    </xf>
    <xf numFmtId="0" fontId="40" fillId="0" borderId="0" xfId="1" applyFont="1"/>
    <xf numFmtId="0" fontId="41" fillId="0" borderId="0" xfId="0" applyFont="1" applyAlignment="1">
      <alignment horizontal="center"/>
    </xf>
    <xf numFmtId="164" fontId="42" fillId="0" borderId="0" xfId="0" applyNumberFormat="1" applyFont="1" applyAlignment="1">
      <alignment horizontal="center"/>
    </xf>
    <xf numFmtId="20" fontId="43" fillId="0" borderId="0" xfId="0" applyNumberFormat="1" applyFont="1" applyAlignment="1">
      <alignment horizontal="center"/>
    </xf>
    <xf numFmtId="2" fontId="23" fillId="0" borderId="0" xfId="1" applyNumberFormat="1"/>
    <xf numFmtId="2" fontId="23" fillId="0" borderId="0" xfId="1" applyNumberFormat="1" applyAlignment="1">
      <alignment vertical="center"/>
    </xf>
    <xf numFmtId="0" fontId="44" fillId="0" borderId="0" xfId="1" applyFont="1"/>
    <xf numFmtId="0" fontId="45" fillId="0" borderId="0" xfId="0" applyFont="1"/>
    <xf numFmtId="0" fontId="46" fillId="0" borderId="0" xfId="0" applyFont="1"/>
    <xf numFmtId="164" fontId="46" fillId="0" borderId="0" xfId="0" applyNumberFormat="1" applyFont="1" applyAlignment="1">
      <alignment horizontal="center"/>
    </xf>
    <xf numFmtId="20" fontId="47" fillId="0" borderId="0" xfId="0" applyNumberFormat="1" applyFont="1" applyAlignment="1">
      <alignment horizontal="center"/>
    </xf>
    <xf numFmtId="0" fontId="48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36" fillId="0" borderId="0" xfId="0" applyNumberFormat="1" applyFont="1" applyAlignment="1">
      <alignment horizontal="center"/>
    </xf>
    <xf numFmtId="49" fontId="38" fillId="0" borderId="0" xfId="0" applyNumberFormat="1" applyFont="1" applyAlignment="1">
      <alignment horizontal="center" vertical="center"/>
    </xf>
    <xf numFmtId="0" fontId="39" fillId="7" borderId="0" xfId="0" applyFont="1" applyFill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4" fillId="4" borderId="0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0" fontId="32" fillId="0" borderId="8" xfId="0" applyFont="1" applyBorder="1" applyAlignment="1">
      <alignment horizontal="right"/>
    </xf>
    <xf numFmtId="0" fontId="32" fillId="0" borderId="9" xfId="0" applyFont="1" applyBorder="1" applyAlignment="1">
      <alignment horizontal="right"/>
    </xf>
    <xf numFmtId="0" fontId="30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2076450</xdr:colOff>
      <xdr:row>4</xdr:row>
      <xdr:rowOff>33935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2009775" cy="2167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24" zoomScale="110" zoomScaleNormal="110" workbookViewId="0">
      <selection activeCell="I40" sqref="I40"/>
    </sheetView>
  </sheetViews>
  <sheetFormatPr defaultRowHeight="15" x14ac:dyDescent="0.2"/>
  <cols>
    <col min="1" max="1" width="34.140625" style="6" bestFit="1" customWidth="1"/>
    <col min="2" max="2" width="15.28515625" style="9" customWidth="1"/>
    <col min="3" max="4" width="15.140625" style="6" bestFit="1" customWidth="1"/>
    <col min="5" max="5" width="6.85546875" style="15" bestFit="1" customWidth="1"/>
    <col min="6" max="6" width="2.140625" style="1" customWidth="1"/>
    <col min="7" max="7" width="24.140625" style="1" customWidth="1"/>
    <col min="8" max="8" width="15.28515625" style="1" customWidth="1"/>
    <col min="9" max="9" width="20.85546875" style="1" customWidth="1"/>
    <col min="10" max="10" width="5.85546875" style="1" customWidth="1"/>
    <col min="11" max="11" width="39.28515625" style="1" customWidth="1"/>
    <col min="12" max="16384" width="9.140625" style="1"/>
  </cols>
  <sheetData>
    <row r="1" spans="1:11" ht="81.75" customHeight="1" x14ac:dyDescent="0.2">
      <c r="B1" s="86" t="s">
        <v>86</v>
      </c>
      <c r="C1" s="86"/>
      <c r="D1" s="86"/>
      <c r="E1" s="86"/>
      <c r="F1" s="86"/>
      <c r="G1" s="86"/>
      <c r="H1" s="86"/>
      <c r="I1" s="86"/>
    </row>
    <row r="2" spans="1:11" ht="40.5" customHeight="1" thickBot="1" x14ac:dyDescent="0.25">
      <c r="B2" s="87" t="s">
        <v>47</v>
      </c>
      <c r="C2" s="87"/>
      <c r="D2" s="87"/>
      <c r="E2" s="87"/>
      <c r="F2" s="87"/>
      <c r="G2" s="87"/>
      <c r="H2" s="87"/>
      <c r="I2" s="87"/>
    </row>
    <row r="3" spans="1:11" ht="18.75" thickTop="1" x14ac:dyDescent="0.25">
      <c r="C3" s="7"/>
      <c r="D3" s="7"/>
      <c r="E3" s="12"/>
      <c r="F3" s="2"/>
      <c r="G3" s="88" t="s">
        <v>23</v>
      </c>
      <c r="H3" s="89"/>
      <c r="I3" s="18">
        <v>0.5625</v>
      </c>
    </row>
    <row r="4" spans="1:11" ht="27" x14ac:dyDescent="0.25">
      <c r="C4" s="7" t="s">
        <v>14</v>
      </c>
      <c r="D4" s="7" t="s">
        <v>15</v>
      </c>
      <c r="E4" s="25" t="s">
        <v>24</v>
      </c>
      <c r="F4" s="2"/>
      <c r="G4" s="92" t="s">
        <v>0</v>
      </c>
      <c r="H4" s="93"/>
      <c r="I4" s="19">
        <v>0.79166666666666663</v>
      </c>
      <c r="K4" s="3"/>
    </row>
    <row r="5" spans="1:11" ht="22.5" x14ac:dyDescent="0.3">
      <c r="A5" s="6" t="s">
        <v>46</v>
      </c>
      <c r="C5" s="97">
        <f>+I3</f>
        <v>0.5625</v>
      </c>
      <c r="D5" s="97"/>
      <c r="E5" s="97"/>
      <c r="F5" s="4"/>
      <c r="G5" s="94" t="s">
        <v>22</v>
      </c>
      <c r="H5" s="95"/>
      <c r="I5" s="96"/>
      <c r="K5" s="3"/>
    </row>
    <row r="6" spans="1:11" x14ac:dyDescent="0.2">
      <c r="A6" s="6" t="str">
        <f>+G6</f>
        <v>Load In - Risers</v>
      </c>
      <c r="C6" s="8">
        <f>+C5</f>
        <v>0.5625</v>
      </c>
      <c r="D6" s="8">
        <f>+C6+I6</f>
        <v>0.57291666666666663</v>
      </c>
      <c r="E6" s="16">
        <f>+D6-C6</f>
        <v>1.041666666666663E-2</v>
      </c>
      <c r="F6" s="4"/>
      <c r="G6" s="83" t="s">
        <v>1</v>
      </c>
      <c r="H6" s="84"/>
      <c r="I6" s="21">
        <v>1.0416666666666666E-2</v>
      </c>
      <c r="K6" s="23" t="s">
        <v>25</v>
      </c>
    </row>
    <row r="7" spans="1:11" x14ac:dyDescent="0.2">
      <c r="A7" s="6" t="s">
        <v>51</v>
      </c>
      <c r="C7" s="8">
        <f>+C6</f>
        <v>0.5625</v>
      </c>
      <c r="D7" s="8">
        <f>+C7+I7</f>
        <v>0.625</v>
      </c>
      <c r="E7" s="16">
        <f>+D7-C7</f>
        <v>6.25E-2</v>
      </c>
      <c r="F7" s="4"/>
      <c r="G7" s="83" t="s">
        <v>2</v>
      </c>
      <c r="H7" s="84"/>
      <c r="I7" s="22">
        <v>6.25E-2</v>
      </c>
    </row>
    <row r="8" spans="1:11" x14ac:dyDescent="0.2">
      <c r="A8" s="6" t="s">
        <v>53</v>
      </c>
      <c r="C8" s="8">
        <f>+C5</f>
        <v>0.5625</v>
      </c>
      <c r="D8" s="8">
        <f>+C8+I7</f>
        <v>0.625</v>
      </c>
      <c r="E8" s="16">
        <f>+D8-C8</f>
        <v>6.25E-2</v>
      </c>
      <c r="F8" s="4"/>
      <c r="G8" s="83" t="s">
        <v>9</v>
      </c>
      <c r="H8" s="84"/>
      <c r="I8" s="21">
        <v>1.0416666666666666E-2</v>
      </c>
    </row>
    <row r="9" spans="1:11" ht="22.5" x14ac:dyDescent="0.3">
      <c r="A9" s="61" t="s">
        <v>10</v>
      </c>
      <c r="C9" s="97">
        <f>+C10-I8</f>
        <v>0.61458333333333326</v>
      </c>
      <c r="D9" s="97"/>
      <c r="E9" s="97"/>
      <c r="F9" s="4"/>
      <c r="G9" s="83"/>
      <c r="H9" s="84"/>
      <c r="I9" s="21">
        <v>0</v>
      </c>
    </row>
    <row r="10" spans="1:11" x14ac:dyDescent="0.2">
      <c r="A10" s="6" t="s">
        <v>69</v>
      </c>
      <c r="B10" s="24" t="s">
        <v>61</v>
      </c>
      <c r="C10" s="8">
        <f>+D10-I10</f>
        <v>0.62499999999999989</v>
      </c>
      <c r="D10" s="8">
        <f>+C11</f>
        <v>0.63541666666666652</v>
      </c>
      <c r="E10" s="16">
        <f t="shared" ref="E10:E18" si="0">+D10-C10</f>
        <v>1.041666666666663E-2</v>
      </c>
      <c r="F10" s="4"/>
      <c r="G10" s="83" t="s">
        <v>26</v>
      </c>
      <c r="H10" s="84"/>
      <c r="I10" s="22">
        <v>1.0416666666666666E-2</v>
      </c>
    </row>
    <row r="11" spans="1:11" x14ac:dyDescent="0.2">
      <c r="A11" s="6" t="s">
        <v>70</v>
      </c>
      <c r="B11" s="9" t="s">
        <v>54</v>
      </c>
      <c r="C11" s="8">
        <f>+D11-I11</f>
        <v>0.63541666666666652</v>
      </c>
      <c r="D11" s="8">
        <f>+C12</f>
        <v>0.68749999999999989</v>
      </c>
      <c r="E11" s="16">
        <f t="shared" si="0"/>
        <v>5.208333333333337E-2</v>
      </c>
      <c r="F11" s="4"/>
      <c r="G11" s="83" t="s">
        <v>3</v>
      </c>
      <c r="H11" s="84"/>
      <c r="I11" s="22">
        <v>5.2083333333333336E-2</v>
      </c>
    </row>
    <row r="12" spans="1:11" ht="15.75" thickBot="1" x14ac:dyDescent="0.25">
      <c r="A12" s="6" t="s">
        <v>92</v>
      </c>
      <c r="B12" s="82" t="str">
        <f>+H14</f>
        <v>Lexi Anderson</v>
      </c>
      <c r="C12" s="8">
        <f>+D12-I14</f>
        <v>0.68749999999999989</v>
      </c>
      <c r="D12" s="8">
        <f>+C13</f>
        <v>0.69791666666666652</v>
      </c>
      <c r="E12" s="16">
        <f t="shared" si="0"/>
        <v>1.041666666666663E-2</v>
      </c>
      <c r="F12" s="4"/>
      <c r="G12" s="83" t="s">
        <v>73</v>
      </c>
      <c r="H12" s="84"/>
      <c r="I12" s="21">
        <v>0</v>
      </c>
    </row>
    <row r="13" spans="1:11" ht="17.25" thickTop="1" thickBot="1" x14ac:dyDescent="0.3">
      <c r="A13" s="6" t="s">
        <v>55</v>
      </c>
      <c r="B13" s="26" t="s">
        <v>27</v>
      </c>
      <c r="C13" s="8">
        <f>+D13-I15</f>
        <v>0.69791666666666652</v>
      </c>
      <c r="D13" s="8">
        <f>+C18</f>
        <v>0.71874999999999989</v>
      </c>
      <c r="E13" s="16">
        <f t="shared" si="0"/>
        <v>2.083333333333337E-2</v>
      </c>
      <c r="F13" s="4"/>
      <c r="G13" s="65" t="s">
        <v>71</v>
      </c>
      <c r="H13" s="11" t="s">
        <v>83</v>
      </c>
      <c r="I13" s="21">
        <v>0</v>
      </c>
    </row>
    <row r="14" spans="1:11" ht="17.25" thickTop="1" thickBot="1" x14ac:dyDescent="0.3">
      <c r="A14" s="6" t="s">
        <v>76</v>
      </c>
      <c r="B14" s="26" t="str">
        <f>+H16</f>
        <v>Artistic License</v>
      </c>
      <c r="C14" s="8">
        <f>+D14-I16</f>
        <v>0.71875000000000011</v>
      </c>
      <c r="D14" s="8">
        <f t="shared" ref="D14" si="1">+C15</f>
        <v>0.72916666666666674</v>
      </c>
      <c r="E14" s="16">
        <f t="shared" ref="E14" si="2">+D14-C14</f>
        <v>1.041666666666663E-2</v>
      </c>
      <c r="F14" s="4"/>
      <c r="G14" s="68" t="s">
        <v>74</v>
      </c>
      <c r="H14" s="11" t="s">
        <v>93</v>
      </c>
      <c r="I14" s="21">
        <v>1.0416666666666666E-2</v>
      </c>
    </row>
    <row r="15" spans="1:11" ht="17.25" thickTop="1" thickBot="1" x14ac:dyDescent="0.3">
      <c r="A15" s="6" t="s">
        <v>76</v>
      </c>
      <c r="B15" s="26" t="str">
        <f>+H17</f>
        <v>Velvet Frogs</v>
      </c>
      <c r="C15" s="8">
        <f>+D15-I17</f>
        <v>0.72916666666666674</v>
      </c>
      <c r="D15" s="8">
        <f>+C16</f>
        <v>0.73958333333333337</v>
      </c>
      <c r="E15" s="16">
        <f t="shared" si="0"/>
        <v>1.041666666666663E-2</v>
      </c>
      <c r="F15" s="17"/>
      <c r="G15" s="83" t="s">
        <v>28</v>
      </c>
      <c r="H15" s="84"/>
      <c r="I15" s="21">
        <v>2.0833333333333332E-2</v>
      </c>
    </row>
    <row r="16" spans="1:11" ht="18" thickTop="1" thickBot="1" x14ac:dyDescent="0.35">
      <c r="A16" s="6" t="s">
        <v>76</v>
      </c>
      <c r="B16" s="81" t="s">
        <v>91</v>
      </c>
      <c r="C16" s="8">
        <f>+D16-I17</f>
        <v>0.73958333333333337</v>
      </c>
      <c r="D16" s="8">
        <f>+C17</f>
        <v>0.75</v>
      </c>
      <c r="E16" s="16">
        <f t="shared" ref="E16" si="3">+D16-C16</f>
        <v>1.041666666666663E-2</v>
      </c>
      <c r="F16" s="4"/>
      <c r="G16" s="20" t="s">
        <v>4</v>
      </c>
      <c r="H16" s="11" t="s">
        <v>84</v>
      </c>
      <c r="I16" s="21">
        <v>1.0416666666666666E-2</v>
      </c>
    </row>
    <row r="17" spans="1:11" ht="17.25" thickTop="1" thickBot="1" x14ac:dyDescent="0.3">
      <c r="A17" s="77" t="s">
        <v>72</v>
      </c>
      <c r="B17" s="80" t="str">
        <f>+H13</f>
        <v>n/a</v>
      </c>
      <c r="C17" s="78">
        <f>+D17-I13</f>
        <v>0.75</v>
      </c>
      <c r="D17" s="78">
        <f>+C20</f>
        <v>0.75</v>
      </c>
      <c r="E17" s="79">
        <f t="shared" ref="E17" si="4">+D17-C17</f>
        <v>0</v>
      </c>
      <c r="F17" s="4"/>
      <c r="G17" s="20" t="s">
        <v>5</v>
      </c>
      <c r="H17" s="11" t="s">
        <v>85</v>
      </c>
      <c r="I17" s="21">
        <v>1.0416666666666666E-2</v>
      </c>
    </row>
    <row r="18" spans="1:11" ht="17.25" thickTop="1" x14ac:dyDescent="0.3">
      <c r="A18" s="6" t="s">
        <v>58</v>
      </c>
      <c r="B18" s="81" t="s">
        <v>89</v>
      </c>
      <c r="C18" s="8">
        <f>+D18-I21</f>
        <v>0.71874999999999989</v>
      </c>
      <c r="D18" s="71">
        <f>+C19</f>
        <v>0.74999999999999989</v>
      </c>
      <c r="E18" s="72">
        <f t="shared" si="0"/>
        <v>3.125E-2</v>
      </c>
      <c r="F18" s="4"/>
      <c r="G18" s="83" t="s">
        <v>88</v>
      </c>
      <c r="H18" s="84"/>
      <c r="I18" s="21">
        <v>1.0416666666666666E-2</v>
      </c>
    </row>
    <row r="19" spans="1:11" ht="16.5" x14ac:dyDescent="0.3">
      <c r="A19" s="6" t="s">
        <v>87</v>
      </c>
      <c r="B19" s="70"/>
      <c r="C19" s="8">
        <f>+D19-I22</f>
        <v>0.74999999999999989</v>
      </c>
      <c r="D19" s="71">
        <f>+C22</f>
        <v>0.77083333333333326</v>
      </c>
      <c r="E19" s="72">
        <f t="shared" ref="E19" si="5">+D19-C19</f>
        <v>2.083333333333337E-2</v>
      </c>
      <c r="F19" s="4"/>
      <c r="G19" s="83" t="s">
        <v>56</v>
      </c>
      <c r="H19" s="84"/>
      <c r="I19" s="21">
        <v>2.0833333333333332E-2</v>
      </c>
    </row>
    <row r="20" spans="1:11" x14ac:dyDescent="0.2">
      <c r="A20" s="90" t="s">
        <v>90</v>
      </c>
      <c r="B20" s="90"/>
      <c r="C20" s="8">
        <f>+D20-I18</f>
        <v>0.75</v>
      </c>
      <c r="D20" s="8">
        <f>+C21</f>
        <v>0.76041666666666663</v>
      </c>
      <c r="E20" s="16">
        <f t="shared" ref="E20" si="6">+D20-C20</f>
        <v>1.041666666666663E-2</v>
      </c>
      <c r="F20" s="4"/>
      <c r="G20" s="83" t="s">
        <v>6</v>
      </c>
      <c r="H20" s="84"/>
      <c r="I20" s="21">
        <v>3.125E-2</v>
      </c>
    </row>
    <row r="21" spans="1:11" x14ac:dyDescent="0.2">
      <c r="A21" s="6" t="s">
        <v>18</v>
      </c>
      <c r="B21" s="24"/>
      <c r="C21" s="8">
        <f>+D21-I31</f>
        <v>0.76041666666666663</v>
      </c>
      <c r="D21" s="8">
        <f>+C24-I18</f>
        <v>0.78125</v>
      </c>
      <c r="E21" s="16">
        <f t="shared" ref="E21" si="7">+D21-C21</f>
        <v>2.083333333333337E-2</v>
      </c>
      <c r="F21" s="4"/>
      <c r="G21" s="83" t="s">
        <v>13</v>
      </c>
      <c r="H21" s="84"/>
      <c r="I21" s="22">
        <v>3.125E-2</v>
      </c>
    </row>
    <row r="22" spans="1:11" x14ac:dyDescent="0.2">
      <c r="A22" s="6" t="s">
        <v>82</v>
      </c>
      <c r="B22" s="24" t="s">
        <v>77</v>
      </c>
      <c r="C22" s="8">
        <f>+C24-I23</f>
        <v>0.77083333333333326</v>
      </c>
      <c r="D22" s="8">
        <f>+I4</f>
        <v>0.79166666666666663</v>
      </c>
      <c r="E22" s="16">
        <f>+D22-C22</f>
        <v>2.083333333333337E-2</v>
      </c>
      <c r="F22" s="4"/>
      <c r="G22" s="83" t="s">
        <v>17</v>
      </c>
      <c r="H22" s="84"/>
      <c r="I22" s="21">
        <v>2.0833333333333332E-2</v>
      </c>
    </row>
    <row r="23" spans="1:11" ht="22.5" x14ac:dyDescent="0.3">
      <c r="A23" s="6" t="s">
        <v>11</v>
      </c>
      <c r="C23" s="97">
        <f>+C24-I20</f>
        <v>0.76041666666666663</v>
      </c>
      <c r="D23" s="97"/>
      <c r="E23" s="97"/>
      <c r="F23" s="4"/>
      <c r="G23" s="83" t="s">
        <v>16</v>
      </c>
      <c r="H23" s="84"/>
      <c r="I23" s="21">
        <v>2.0833333333333332E-2</v>
      </c>
    </row>
    <row r="24" spans="1:11" ht="18" x14ac:dyDescent="0.2">
      <c r="A24" s="27" t="s">
        <v>20</v>
      </c>
      <c r="B24" s="28"/>
      <c r="C24" s="29">
        <f>+I4</f>
        <v>0.79166666666666663</v>
      </c>
      <c r="D24" s="29">
        <f>+C24+I24</f>
        <v>0.87575231481481541</v>
      </c>
      <c r="E24" s="30">
        <f>+D24-C24</f>
        <v>8.4085648148148784E-2</v>
      </c>
      <c r="F24" s="4"/>
      <c r="G24" s="83" t="s">
        <v>7</v>
      </c>
      <c r="H24" s="84"/>
      <c r="I24" s="22">
        <f>+'Show Timeline'!C46</f>
        <v>8.4085648148148784E-2</v>
      </c>
    </row>
    <row r="25" spans="1:11" x14ac:dyDescent="0.2">
      <c r="A25" s="6" t="s">
        <v>30</v>
      </c>
      <c r="C25" s="8">
        <f>+D24</f>
        <v>0.87575231481481541</v>
      </c>
      <c r="D25" s="8">
        <f>+C25+I25</f>
        <v>0.8854745370370376</v>
      </c>
      <c r="E25" s="16">
        <f t="shared" ref="E25:E26" si="8">+D25-C25</f>
        <v>9.7222222222221877E-3</v>
      </c>
      <c r="F25" s="2"/>
      <c r="G25" s="83" t="s">
        <v>29</v>
      </c>
      <c r="H25" s="84"/>
      <c r="I25" s="21">
        <v>9.7222222222222224E-3</v>
      </c>
    </row>
    <row r="26" spans="1:11" x14ac:dyDescent="0.2">
      <c r="A26" s="48" t="s">
        <v>13</v>
      </c>
      <c r="B26" s="51"/>
      <c r="C26" s="49">
        <f>+D25</f>
        <v>0.8854745370370376</v>
      </c>
      <c r="D26" s="49">
        <f>+C27</f>
        <v>0.74999999999999989</v>
      </c>
      <c r="E26" s="50">
        <f t="shared" si="8"/>
        <v>-0.13547453703703771</v>
      </c>
      <c r="F26" s="2"/>
      <c r="G26" s="83" t="s">
        <v>13</v>
      </c>
      <c r="H26" s="84"/>
      <c r="I26" s="22">
        <v>0</v>
      </c>
    </row>
    <row r="27" spans="1:11" x14ac:dyDescent="0.2">
      <c r="A27" s="48" t="s">
        <v>45</v>
      </c>
      <c r="B27" s="51"/>
      <c r="C27" s="49">
        <f>+D27-I27</f>
        <v>0.74999999999999989</v>
      </c>
      <c r="D27" s="49">
        <f>+C28</f>
        <v>0.77083333333333326</v>
      </c>
      <c r="E27" s="50">
        <f>+D27-C27</f>
        <v>2.083333333333337E-2</v>
      </c>
      <c r="F27" s="4"/>
      <c r="G27" s="83" t="s">
        <v>17</v>
      </c>
      <c r="H27" s="84"/>
      <c r="I27" s="21">
        <v>2.0833333333333332E-2</v>
      </c>
    </row>
    <row r="28" spans="1:11" x14ac:dyDescent="0.2">
      <c r="A28" s="48" t="s">
        <v>16</v>
      </c>
      <c r="B28" s="52" t="s">
        <v>21</v>
      </c>
      <c r="C28" s="49">
        <f>+D28-I28</f>
        <v>0.77083333333333326</v>
      </c>
      <c r="D28" s="49">
        <f>+C30</f>
        <v>0.79166666666666663</v>
      </c>
      <c r="E28" s="50">
        <f>+D28-C28</f>
        <v>2.083333333333337E-2</v>
      </c>
      <c r="F28" s="4"/>
      <c r="G28" s="83" t="s">
        <v>16</v>
      </c>
      <c r="H28" s="84"/>
      <c r="I28" s="21">
        <v>2.0833333333333332E-2</v>
      </c>
      <c r="K28" s="3"/>
    </row>
    <row r="29" spans="1:11" ht="18" x14ac:dyDescent="0.25">
      <c r="A29" s="48" t="s">
        <v>11</v>
      </c>
      <c r="B29" s="51"/>
      <c r="C29" s="85">
        <f>+C30-I23</f>
        <v>0.77083333333333326</v>
      </c>
      <c r="D29" s="85"/>
      <c r="E29" s="85"/>
      <c r="F29" s="4"/>
      <c r="G29" s="83" t="s">
        <v>8</v>
      </c>
      <c r="H29" s="84"/>
      <c r="I29" s="22">
        <v>1.0416666666666666E-2</v>
      </c>
    </row>
    <row r="30" spans="1:11" ht="18" x14ac:dyDescent="0.2">
      <c r="A30" s="53" t="s">
        <v>20</v>
      </c>
      <c r="B30" s="54"/>
      <c r="C30" s="55">
        <f>+C24</f>
        <v>0.79166666666666663</v>
      </c>
      <c r="D30" s="55">
        <f>+C30+I24</f>
        <v>0.87575231481481541</v>
      </c>
      <c r="E30" s="56">
        <f>+D30-C30</f>
        <v>8.4085648148148784E-2</v>
      </c>
      <c r="F30" s="4"/>
      <c r="G30" s="83" t="s">
        <v>19</v>
      </c>
      <c r="H30" s="84"/>
      <c r="I30" s="22">
        <v>2.0833333333333332E-2</v>
      </c>
    </row>
    <row r="31" spans="1:11" x14ac:dyDescent="0.2">
      <c r="A31" s="6" t="s">
        <v>8</v>
      </c>
      <c r="C31" s="8">
        <f>+D25</f>
        <v>0.8854745370370376</v>
      </c>
      <c r="D31" s="8">
        <f>+C31+I29</f>
        <v>0.89589120370370423</v>
      </c>
      <c r="E31" s="16">
        <f>+D31-C31</f>
        <v>1.041666666666663E-2</v>
      </c>
      <c r="F31" s="4"/>
      <c r="G31" s="83" t="s">
        <v>18</v>
      </c>
      <c r="H31" s="84"/>
      <c r="I31" s="22">
        <v>2.0833333333333332E-2</v>
      </c>
    </row>
    <row r="32" spans="1:11" ht="18.75" thickBot="1" x14ac:dyDescent="0.3">
      <c r="A32" s="6" t="s">
        <v>12</v>
      </c>
      <c r="C32" s="91">
        <f>+D31</f>
        <v>0.89589120370370423</v>
      </c>
      <c r="D32" s="91"/>
      <c r="E32" s="91"/>
      <c r="F32" s="4"/>
      <c r="G32" s="98" t="s">
        <v>44</v>
      </c>
      <c r="H32" s="99"/>
      <c r="I32" s="57">
        <f ca="1">TODAY()</f>
        <v>42314</v>
      </c>
    </row>
    <row r="33" spans="1:6" ht="15.75" thickTop="1" x14ac:dyDescent="0.2">
      <c r="C33" s="8"/>
      <c r="D33" s="8"/>
      <c r="E33" s="14"/>
      <c r="F33" s="4"/>
    </row>
    <row r="34" spans="1:6" x14ac:dyDescent="0.2">
      <c r="C34" s="8"/>
      <c r="D34" s="8"/>
      <c r="E34" s="14"/>
      <c r="F34" s="4"/>
    </row>
    <row r="35" spans="1:6" x14ac:dyDescent="0.2">
      <c r="C35" s="8"/>
      <c r="D35" s="8"/>
      <c r="E35" s="13"/>
      <c r="F35" s="4"/>
    </row>
    <row r="36" spans="1:6" x14ac:dyDescent="0.2">
      <c r="C36" s="7"/>
      <c r="D36" s="62"/>
      <c r="E36" s="12"/>
      <c r="F36" s="4"/>
    </row>
    <row r="37" spans="1:6" x14ac:dyDescent="0.2">
      <c r="B37" s="63"/>
      <c r="C37" s="62"/>
      <c r="D37" s="62"/>
      <c r="E37" s="13"/>
      <c r="F37" s="4"/>
    </row>
    <row r="38" spans="1:6" x14ac:dyDescent="0.2">
      <c r="A38" s="10"/>
      <c r="B38" s="63"/>
      <c r="C38" s="62"/>
      <c r="D38" s="62"/>
      <c r="F38" s="4"/>
    </row>
    <row r="39" spans="1:6" x14ac:dyDescent="0.2">
      <c r="B39" s="63"/>
      <c r="C39" s="62"/>
      <c r="D39" s="62"/>
      <c r="E39" s="13"/>
      <c r="F39" s="4"/>
    </row>
    <row r="40" spans="1:6" ht="16.5" x14ac:dyDescent="0.3">
      <c r="A40" s="76"/>
      <c r="C40" s="8"/>
      <c r="D40" s="62"/>
      <c r="E40" s="13"/>
      <c r="F40" s="4"/>
    </row>
    <row r="41" spans="1:6" x14ac:dyDescent="0.2">
      <c r="C41" s="8"/>
      <c r="D41" s="8"/>
      <c r="E41" s="13"/>
      <c r="F41" s="4"/>
    </row>
    <row r="42" spans="1:6" x14ac:dyDescent="0.2">
      <c r="C42" s="8"/>
      <c r="D42" s="8"/>
      <c r="E42" s="13"/>
      <c r="F42" s="4"/>
    </row>
    <row r="43" spans="1:6" x14ac:dyDescent="0.2">
      <c r="C43" s="8"/>
      <c r="D43" s="8"/>
      <c r="E43" s="13"/>
      <c r="F43" s="4"/>
    </row>
    <row r="44" spans="1:6" x14ac:dyDescent="0.2">
      <c r="C44" s="8"/>
      <c r="D44" s="8"/>
      <c r="E44" s="13"/>
      <c r="F44" s="5"/>
    </row>
    <row r="45" spans="1:6" x14ac:dyDescent="0.2">
      <c r="C45" s="8"/>
      <c r="D45" s="8"/>
      <c r="E45" s="13"/>
    </row>
    <row r="46" spans="1:6" x14ac:dyDescent="0.2">
      <c r="C46" s="8"/>
      <c r="D46" s="8"/>
      <c r="E46" s="13"/>
    </row>
    <row r="47" spans="1:6" x14ac:dyDescent="0.2">
      <c r="C47" s="8"/>
      <c r="D47" s="8"/>
      <c r="E47" s="13"/>
    </row>
    <row r="48" spans="1:6" x14ac:dyDescent="0.2">
      <c r="C48" s="8"/>
      <c r="D48" s="8"/>
      <c r="E48" s="13"/>
    </row>
    <row r="49" spans="3:5" x14ac:dyDescent="0.2">
      <c r="C49" s="8"/>
      <c r="D49" s="8"/>
      <c r="E49" s="13"/>
    </row>
    <row r="50" spans="3:5" x14ac:dyDescent="0.2">
      <c r="C50" s="8"/>
      <c r="D50" s="8"/>
      <c r="E50" s="13"/>
    </row>
    <row r="51" spans="3:5" x14ac:dyDescent="0.2">
      <c r="C51" s="8"/>
      <c r="D51" s="8"/>
      <c r="E51" s="13"/>
    </row>
    <row r="52" spans="3:5" x14ac:dyDescent="0.2">
      <c r="C52" s="8"/>
      <c r="D52" s="8"/>
      <c r="E52" s="13"/>
    </row>
    <row r="53" spans="3:5" x14ac:dyDescent="0.2">
      <c r="C53" s="8"/>
      <c r="D53" s="8"/>
      <c r="E53" s="13"/>
    </row>
    <row r="54" spans="3:5" x14ac:dyDescent="0.2">
      <c r="C54" s="8"/>
      <c r="D54" s="8"/>
      <c r="E54" s="13"/>
    </row>
    <row r="55" spans="3:5" x14ac:dyDescent="0.2">
      <c r="C55" s="9"/>
      <c r="D55" s="9"/>
      <c r="E55" s="13"/>
    </row>
  </sheetData>
  <mergeCells count="34">
    <mergeCell ref="C32:E32"/>
    <mergeCell ref="G9:H9"/>
    <mergeCell ref="G7:H7"/>
    <mergeCell ref="G4:H4"/>
    <mergeCell ref="G5:I5"/>
    <mergeCell ref="G6:H6"/>
    <mergeCell ref="C9:E9"/>
    <mergeCell ref="C5:E5"/>
    <mergeCell ref="G8:H8"/>
    <mergeCell ref="G10:H10"/>
    <mergeCell ref="G23:H23"/>
    <mergeCell ref="C23:E23"/>
    <mergeCell ref="G15:H15"/>
    <mergeCell ref="G22:H22"/>
    <mergeCell ref="G32:H32"/>
    <mergeCell ref="G26:H26"/>
    <mergeCell ref="B1:I1"/>
    <mergeCell ref="B2:I2"/>
    <mergeCell ref="G3:H3"/>
    <mergeCell ref="G21:H21"/>
    <mergeCell ref="G24:H24"/>
    <mergeCell ref="A20:B20"/>
    <mergeCell ref="G11:H11"/>
    <mergeCell ref="G12:H12"/>
    <mergeCell ref="G19:H19"/>
    <mergeCell ref="G20:H20"/>
    <mergeCell ref="G18:H18"/>
    <mergeCell ref="G31:H31"/>
    <mergeCell ref="G29:H29"/>
    <mergeCell ref="G25:H25"/>
    <mergeCell ref="C29:E29"/>
    <mergeCell ref="G28:H28"/>
    <mergeCell ref="G27:H27"/>
    <mergeCell ref="G30:H30"/>
  </mergeCells>
  <phoneticPr fontId="15" type="noConversion"/>
  <printOptions gridLines="1"/>
  <pageMargins left="0.1" right="0.1" top="0.1" bottom="0.1" header="0" footer="0"/>
  <pageSetup scale="92" orientation="landscape" horizontalDpi="300" verticalDpi="300" r:id="rId1"/>
  <headerFooter alignWithMargins="0"/>
  <colBreaks count="1" manualBreakCount="1">
    <brk id="9" max="3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J47"/>
  <sheetViews>
    <sheetView topLeftCell="A10" zoomScale="130" zoomScaleNormal="130" workbookViewId="0">
      <selection activeCell="M13" sqref="M13"/>
    </sheetView>
  </sheetViews>
  <sheetFormatPr defaultColWidth="12.5703125" defaultRowHeight="12.75" x14ac:dyDescent="0.2"/>
  <cols>
    <col min="1" max="1" width="4.7109375" style="34" bestFit="1" customWidth="1"/>
    <col min="2" max="2" width="26.28515625" style="31" customWidth="1"/>
    <col min="3" max="3" width="18.85546875" style="31" customWidth="1"/>
    <col min="4" max="4" width="18.42578125" style="31" customWidth="1"/>
    <col min="5" max="5" width="8.140625" style="31" customWidth="1"/>
    <col min="6" max="6" width="12" style="31" bestFit="1" customWidth="1"/>
    <col min="7" max="7" width="9.140625" style="31" bestFit="1" customWidth="1"/>
    <col min="8" max="8" width="7.85546875" style="31" customWidth="1"/>
    <col min="9" max="9" width="8.42578125" style="31" customWidth="1"/>
    <col min="10" max="10" width="7.5703125" style="73" customWidth="1"/>
    <col min="11" max="11" width="6.42578125" style="31" customWidth="1"/>
    <col min="12" max="12" width="7.5703125" style="31" customWidth="1"/>
    <col min="13" max="13" width="7.42578125" style="31" customWidth="1"/>
    <col min="14" max="14" width="6.140625" style="31" customWidth="1"/>
    <col min="15" max="15" width="7.7109375" style="31" customWidth="1"/>
    <col min="16" max="16384" width="12.5703125" style="31"/>
  </cols>
  <sheetData>
    <row r="1" spans="1:7" ht="15" x14ac:dyDescent="0.2">
      <c r="F1" s="100" t="s">
        <v>78</v>
      </c>
      <c r="G1" s="100"/>
    </row>
    <row r="2" spans="1:7" x14ac:dyDescent="0.2">
      <c r="A2" s="34" t="s">
        <v>37</v>
      </c>
      <c r="B2" s="35" t="s">
        <v>36</v>
      </c>
      <c r="E2" s="46" t="s">
        <v>38</v>
      </c>
      <c r="F2" s="33" t="s">
        <v>35</v>
      </c>
      <c r="G2" s="33" t="s">
        <v>34</v>
      </c>
    </row>
    <row r="3" spans="1:7" x14ac:dyDescent="0.2">
      <c r="A3" s="60">
        <v>1</v>
      </c>
      <c r="B3" s="31" t="s">
        <v>49</v>
      </c>
      <c r="C3" s="31" t="s">
        <v>33</v>
      </c>
      <c r="E3" s="44">
        <v>2.7777777777777779E-3</v>
      </c>
      <c r="F3" s="4">
        <f>+G3-E3</f>
        <v>0.78819444444444453</v>
      </c>
      <c r="G3" s="4">
        <f>+F4</f>
        <v>0.7909722222222223</v>
      </c>
    </row>
    <row r="4" spans="1:7" ht="14.25" x14ac:dyDescent="0.2">
      <c r="A4" s="34">
        <v>2</v>
      </c>
      <c r="D4" s="31" t="s">
        <v>42</v>
      </c>
      <c r="E4" s="44">
        <v>1.2152777777777778E-3</v>
      </c>
      <c r="F4" s="32">
        <v>0.7909722222222223</v>
      </c>
      <c r="G4" s="4">
        <f>+F4+E4</f>
        <v>0.79218750000000004</v>
      </c>
    </row>
    <row r="5" spans="1:7" x14ac:dyDescent="0.2">
      <c r="A5" s="64">
        <v>3</v>
      </c>
      <c r="D5" s="31" t="s">
        <v>52</v>
      </c>
      <c r="E5" s="44">
        <v>2.4305555555555556E-3</v>
      </c>
      <c r="F5" s="4">
        <f t="shared" ref="F5:F6" si="0">+G4</f>
        <v>0.79218750000000004</v>
      </c>
      <c r="G5" s="4">
        <f t="shared" ref="G5:G6" si="1">+F5+E5</f>
        <v>0.79461805555555565</v>
      </c>
    </row>
    <row r="6" spans="1:7" x14ac:dyDescent="0.2">
      <c r="A6" s="64">
        <v>4</v>
      </c>
      <c r="B6" s="58" t="s">
        <v>94</v>
      </c>
      <c r="C6" s="31" t="s">
        <v>48</v>
      </c>
      <c r="E6" s="44">
        <v>1.3888888888888889E-3</v>
      </c>
      <c r="F6" s="4">
        <f t="shared" si="0"/>
        <v>0.79461805555555565</v>
      </c>
      <c r="G6" s="4">
        <f t="shared" si="1"/>
        <v>0.79600694444444453</v>
      </c>
    </row>
    <row r="7" spans="1:7" x14ac:dyDescent="0.2">
      <c r="A7" s="64">
        <v>5</v>
      </c>
      <c r="D7" s="31" t="s">
        <v>110</v>
      </c>
      <c r="E7" s="44">
        <v>6.9444444444444447E-4</v>
      </c>
      <c r="F7" s="4">
        <f t="shared" ref="F7:F35" si="2">+G6</f>
        <v>0.79600694444444453</v>
      </c>
      <c r="G7" s="4">
        <f t="shared" ref="G7:G43" si="3">+F7+E7</f>
        <v>0.79670138888888897</v>
      </c>
    </row>
    <row r="8" spans="1:7" x14ac:dyDescent="0.2">
      <c r="A8" s="64">
        <v>6</v>
      </c>
      <c r="B8" s="31" t="s">
        <v>95</v>
      </c>
      <c r="C8" s="31" t="s">
        <v>48</v>
      </c>
      <c r="E8" s="44">
        <v>2.6041666666666665E-3</v>
      </c>
      <c r="F8" s="4">
        <f t="shared" si="2"/>
        <v>0.79670138888888897</v>
      </c>
      <c r="G8" s="4">
        <f t="shared" si="3"/>
        <v>0.7993055555555556</v>
      </c>
    </row>
    <row r="9" spans="1:7" x14ac:dyDescent="0.2">
      <c r="A9" s="64">
        <v>7</v>
      </c>
      <c r="D9" s="31" t="s">
        <v>59</v>
      </c>
      <c r="E9" s="44">
        <v>1.7361111111111112E-4</v>
      </c>
      <c r="F9" s="4">
        <f t="shared" si="2"/>
        <v>0.7993055555555556</v>
      </c>
      <c r="G9" s="4">
        <f t="shared" si="3"/>
        <v>0.79947916666666674</v>
      </c>
    </row>
    <row r="10" spans="1:7" x14ac:dyDescent="0.2">
      <c r="A10" s="64">
        <v>8</v>
      </c>
      <c r="B10" s="31" t="s">
        <v>96</v>
      </c>
      <c r="C10" s="31" t="s">
        <v>97</v>
      </c>
      <c r="E10" s="44">
        <v>1.736111111111111E-3</v>
      </c>
      <c r="F10" s="4">
        <f>+G9</f>
        <v>0.79947916666666674</v>
      </c>
      <c r="G10" s="4">
        <f t="shared" ref="G10:G19" si="4">+F10+E10</f>
        <v>0.8012152777777779</v>
      </c>
    </row>
    <row r="11" spans="1:7" x14ac:dyDescent="0.2">
      <c r="A11" s="64">
        <v>9</v>
      </c>
      <c r="D11" s="31" t="s">
        <v>111</v>
      </c>
      <c r="E11" s="44">
        <v>6.9444444444444447E-4</v>
      </c>
      <c r="F11" s="4">
        <f t="shared" ref="F11:F26" si="5">+G10</f>
        <v>0.8012152777777779</v>
      </c>
      <c r="G11" s="4">
        <f t="shared" ref="G11:G16" si="6">+F11+E11</f>
        <v>0.80190972222222234</v>
      </c>
    </row>
    <row r="12" spans="1:7" x14ac:dyDescent="0.2">
      <c r="A12" s="64">
        <v>10</v>
      </c>
      <c r="B12" s="31" t="s">
        <v>98</v>
      </c>
      <c r="C12" s="31" t="s">
        <v>48</v>
      </c>
      <c r="E12" s="44">
        <v>2.4305555555555556E-3</v>
      </c>
      <c r="F12" s="4">
        <f t="shared" si="5"/>
        <v>0.80190972222222234</v>
      </c>
      <c r="G12" s="4">
        <f t="shared" si="6"/>
        <v>0.80434027777777795</v>
      </c>
    </row>
    <row r="13" spans="1:7" x14ac:dyDescent="0.2">
      <c r="A13" s="64">
        <v>11</v>
      </c>
      <c r="D13" s="31" t="s">
        <v>62</v>
      </c>
      <c r="E13" s="44">
        <v>3.4722222222222224E-4</v>
      </c>
      <c r="F13" s="4">
        <f t="shared" si="5"/>
        <v>0.80434027777777795</v>
      </c>
      <c r="G13" s="4">
        <f t="shared" si="6"/>
        <v>0.80468750000000022</v>
      </c>
    </row>
    <row r="14" spans="1:7" x14ac:dyDescent="0.2">
      <c r="A14" s="64">
        <v>12</v>
      </c>
      <c r="B14" s="31" t="s">
        <v>99</v>
      </c>
      <c r="C14" s="31" t="s">
        <v>48</v>
      </c>
      <c r="E14" s="44">
        <v>2.2569444444444447E-3</v>
      </c>
      <c r="F14" s="4">
        <f t="shared" si="5"/>
        <v>0.80468750000000022</v>
      </c>
      <c r="G14" s="4">
        <f t="shared" si="6"/>
        <v>0.80694444444444469</v>
      </c>
    </row>
    <row r="15" spans="1:7" x14ac:dyDescent="0.2">
      <c r="A15" s="64">
        <v>13</v>
      </c>
      <c r="D15" s="31" t="s">
        <v>60</v>
      </c>
      <c r="E15" s="44">
        <v>3.4722222222222224E-4</v>
      </c>
      <c r="F15" s="4">
        <f t="shared" si="5"/>
        <v>0.80694444444444469</v>
      </c>
      <c r="G15" s="4">
        <f t="shared" si="6"/>
        <v>0.80729166666666696</v>
      </c>
    </row>
    <row r="16" spans="1:7" x14ac:dyDescent="0.2">
      <c r="A16" s="64">
        <v>14</v>
      </c>
      <c r="B16" s="31" t="s">
        <v>100</v>
      </c>
      <c r="C16" s="31" t="s">
        <v>48</v>
      </c>
      <c r="D16" s="67"/>
      <c r="E16" s="44">
        <v>1.5624999999999999E-3</v>
      </c>
      <c r="F16" s="4">
        <f t="shared" si="5"/>
        <v>0.80729166666666696</v>
      </c>
      <c r="G16" s="4">
        <f t="shared" si="6"/>
        <v>0.80885416666666698</v>
      </c>
    </row>
    <row r="17" spans="1:10" x14ac:dyDescent="0.2">
      <c r="A17" s="64">
        <v>15</v>
      </c>
      <c r="D17" s="31" t="s">
        <v>75</v>
      </c>
      <c r="E17" s="44">
        <v>6.9444444444444447E-4</v>
      </c>
      <c r="F17" s="4">
        <f t="shared" si="5"/>
        <v>0.80885416666666698</v>
      </c>
      <c r="G17" s="4">
        <f t="shared" si="4"/>
        <v>0.80954861111111143</v>
      </c>
    </row>
    <row r="18" spans="1:10" x14ac:dyDescent="0.2">
      <c r="A18" s="64">
        <v>16</v>
      </c>
      <c r="B18" s="31" t="s">
        <v>101</v>
      </c>
      <c r="C18" s="31" t="s">
        <v>48</v>
      </c>
      <c r="D18" s="67"/>
      <c r="E18" s="44">
        <v>1.736111111111111E-3</v>
      </c>
      <c r="F18" s="4">
        <f t="shared" si="5"/>
        <v>0.80954861111111143</v>
      </c>
      <c r="G18" s="4">
        <f t="shared" si="4"/>
        <v>0.81128472222222259</v>
      </c>
    </row>
    <row r="19" spans="1:10" x14ac:dyDescent="0.2">
      <c r="A19" s="64">
        <v>17</v>
      </c>
      <c r="D19" s="31" t="s">
        <v>57</v>
      </c>
      <c r="E19" s="44">
        <v>2.3148148148148146E-4</v>
      </c>
      <c r="F19" s="4">
        <f t="shared" si="5"/>
        <v>0.81128472222222259</v>
      </c>
      <c r="G19" s="4">
        <f t="shared" si="4"/>
        <v>0.81151620370370403</v>
      </c>
    </row>
    <row r="20" spans="1:10" x14ac:dyDescent="0.2">
      <c r="A20" s="64">
        <v>18</v>
      </c>
      <c r="B20" s="31" t="s">
        <v>102</v>
      </c>
      <c r="C20" s="31" t="s">
        <v>48</v>
      </c>
      <c r="D20" s="67"/>
      <c r="E20" s="44">
        <v>6.9444444444444447E-4</v>
      </c>
      <c r="F20" s="4">
        <f t="shared" si="5"/>
        <v>0.81151620370370403</v>
      </c>
      <c r="G20" s="4">
        <f t="shared" si="3"/>
        <v>0.81221064814814847</v>
      </c>
    </row>
    <row r="21" spans="1:10" x14ac:dyDescent="0.2">
      <c r="A21" s="64">
        <v>19</v>
      </c>
      <c r="D21" s="31" t="s">
        <v>63</v>
      </c>
      <c r="E21" s="44">
        <v>1.7361111111111112E-4</v>
      </c>
      <c r="F21" s="4">
        <f t="shared" si="5"/>
        <v>0.81221064814814847</v>
      </c>
      <c r="G21" s="4">
        <f t="shared" si="3"/>
        <v>0.81238425925925961</v>
      </c>
    </row>
    <row r="22" spans="1:10" x14ac:dyDescent="0.2">
      <c r="A22" s="64">
        <v>20</v>
      </c>
      <c r="B22" s="31" t="s">
        <v>103</v>
      </c>
      <c r="C22" s="31" t="s">
        <v>48</v>
      </c>
      <c r="D22" s="67"/>
      <c r="E22" s="44">
        <v>2.0833333333333333E-3</v>
      </c>
      <c r="F22" s="4">
        <f t="shared" si="5"/>
        <v>0.81238425925925961</v>
      </c>
      <c r="G22" s="4">
        <f t="shared" si="3"/>
        <v>0.81446759259259294</v>
      </c>
    </row>
    <row r="23" spans="1:10" x14ac:dyDescent="0.2">
      <c r="A23" s="64">
        <v>21</v>
      </c>
      <c r="D23" s="31" t="s">
        <v>64</v>
      </c>
      <c r="E23" s="44">
        <v>3.4722222222222224E-4</v>
      </c>
      <c r="F23" s="4">
        <f t="shared" si="5"/>
        <v>0.81446759259259294</v>
      </c>
      <c r="G23" s="4">
        <f t="shared" si="3"/>
        <v>0.81481481481481521</v>
      </c>
    </row>
    <row r="24" spans="1:10" x14ac:dyDescent="0.2">
      <c r="A24" s="64">
        <v>22</v>
      </c>
      <c r="B24" s="31" t="s">
        <v>104</v>
      </c>
      <c r="C24" s="31" t="s">
        <v>105</v>
      </c>
      <c r="D24" s="69"/>
      <c r="E24" s="44">
        <v>2.0833333333333332E-2</v>
      </c>
      <c r="F24" s="4">
        <f t="shared" si="5"/>
        <v>0.81481481481481521</v>
      </c>
      <c r="G24" s="4">
        <f t="shared" si="3"/>
        <v>0.83564814814814858</v>
      </c>
    </row>
    <row r="25" spans="1:10" x14ac:dyDescent="0.2">
      <c r="A25" s="64">
        <v>25</v>
      </c>
      <c r="D25" s="31" t="s">
        <v>107</v>
      </c>
      <c r="E25" s="44">
        <v>3.4722222222222224E-4</v>
      </c>
      <c r="F25" s="4">
        <f t="shared" si="5"/>
        <v>0.83564814814814858</v>
      </c>
      <c r="G25" s="4">
        <f t="shared" si="3"/>
        <v>0.83599537037037086</v>
      </c>
    </row>
    <row r="26" spans="1:10" x14ac:dyDescent="0.2">
      <c r="A26" s="64">
        <v>26</v>
      </c>
      <c r="C26" s="58"/>
      <c r="E26" s="44">
        <v>0</v>
      </c>
      <c r="F26" s="4">
        <f t="shared" si="5"/>
        <v>0.83599537037037086</v>
      </c>
      <c r="G26" s="4">
        <f t="shared" si="3"/>
        <v>0.83599537037037086</v>
      </c>
    </row>
    <row r="27" spans="1:10" ht="13.5" thickBot="1" x14ac:dyDescent="0.25">
      <c r="A27" s="64">
        <v>27</v>
      </c>
      <c r="E27" s="44">
        <v>0</v>
      </c>
      <c r="F27" s="4">
        <f t="shared" si="2"/>
        <v>0.83599537037037086</v>
      </c>
      <c r="G27" s="4">
        <f t="shared" si="3"/>
        <v>0.83599537037037086</v>
      </c>
    </row>
    <row r="28" spans="1:10" ht="15.75" thickTop="1" thickBot="1" x14ac:dyDescent="0.25">
      <c r="A28" s="64">
        <v>28</v>
      </c>
      <c r="B28" s="40" t="s">
        <v>39</v>
      </c>
      <c r="C28" s="41">
        <f>+G27-F4</f>
        <v>4.5023148148148562E-2</v>
      </c>
      <c r="D28" s="42" t="s">
        <v>32</v>
      </c>
      <c r="E28" s="45">
        <v>1.0416666666666666E-2</v>
      </c>
      <c r="F28" s="43">
        <f t="shared" si="2"/>
        <v>0.83599537037037086</v>
      </c>
      <c r="G28" s="43">
        <f t="shared" si="3"/>
        <v>0.84641203703703749</v>
      </c>
    </row>
    <row r="29" spans="1:10" s="39" customFormat="1" ht="13.5" thickTop="1" x14ac:dyDescent="0.2">
      <c r="A29" s="64">
        <v>29</v>
      </c>
      <c r="B29" s="35" t="s">
        <v>31</v>
      </c>
      <c r="C29" s="31"/>
      <c r="D29" s="58"/>
      <c r="E29" s="44">
        <v>0</v>
      </c>
      <c r="F29" s="4">
        <f t="shared" si="2"/>
        <v>0.84641203703703749</v>
      </c>
      <c r="G29" s="4">
        <f t="shared" si="3"/>
        <v>0.84641203703703749</v>
      </c>
      <c r="J29" s="74"/>
    </row>
    <row r="30" spans="1:10" x14ac:dyDescent="0.2">
      <c r="A30" s="67">
        <v>30</v>
      </c>
      <c r="E30" s="44">
        <v>0</v>
      </c>
      <c r="F30" s="4">
        <f>+G29</f>
        <v>0.84641203703703749</v>
      </c>
      <c r="G30" s="4">
        <f t="shared" ref="G30:G31" si="7">+F30+E30</f>
        <v>0.84641203703703749</v>
      </c>
    </row>
    <row r="31" spans="1:10" x14ac:dyDescent="0.2">
      <c r="A31" s="67">
        <v>31</v>
      </c>
      <c r="D31" s="31" t="s">
        <v>108</v>
      </c>
      <c r="E31" s="44">
        <v>3.4722222222222224E-4</v>
      </c>
      <c r="F31" s="4">
        <f t="shared" ref="F31:F34" si="8">+G30</f>
        <v>0.84641203703703749</v>
      </c>
      <c r="G31" s="4">
        <f t="shared" si="7"/>
        <v>0.84675925925925977</v>
      </c>
    </row>
    <row r="32" spans="1:10" x14ac:dyDescent="0.2">
      <c r="A32" s="67">
        <v>32</v>
      </c>
      <c r="B32" s="31" t="s">
        <v>79</v>
      </c>
      <c r="C32" s="31" t="s">
        <v>84</v>
      </c>
      <c r="E32" s="44">
        <v>1.7361111111111112E-2</v>
      </c>
      <c r="F32" s="4">
        <f t="shared" si="8"/>
        <v>0.84675925925925977</v>
      </c>
      <c r="G32" s="4">
        <f t="shared" si="3"/>
        <v>0.86412037037037093</v>
      </c>
    </row>
    <row r="33" spans="1:7" x14ac:dyDescent="0.2">
      <c r="A33" s="67">
        <v>33</v>
      </c>
      <c r="D33" s="31" t="s">
        <v>50</v>
      </c>
      <c r="E33" s="44">
        <v>3.4722222222222224E-4</v>
      </c>
      <c r="F33" s="4">
        <f t="shared" si="8"/>
        <v>0.86412037037037093</v>
      </c>
      <c r="G33" s="4">
        <f t="shared" si="3"/>
        <v>0.8644675925925932</v>
      </c>
    </row>
    <row r="34" spans="1:7" x14ac:dyDescent="0.2">
      <c r="A34" s="67">
        <v>34</v>
      </c>
      <c r="B34" s="31" t="s">
        <v>80</v>
      </c>
      <c r="C34" s="58" t="s">
        <v>48</v>
      </c>
      <c r="E34" s="44">
        <v>2.0833333333333333E-3</v>
      </c>
      <c r="F34" s="4">
        <f t="shared" si="8"/>
        <v>0.8644675925925932</v>
      </c>
      <c r="G34" s="4">
        <f t="shared" si="3"/>
        <v>0.86655092592592653</v>
      </c>
    </row>
    <row r="35" spans="1:7" x14ac:dyDescent="0.2">
      <c r="A35" s="67">
        <v>35</v>
      </c>
      <c r="D35" s="31" t="s">
        <v>65</v>
      </c>
      <c r="E35" s="44">
        <v>3.4722222222222224E-4</v>
      </c>
      <c r="F35" s="4">
        <f t="shared" si="2"/>
        <v>0.86655092592592653</v>
      </c>
      <c r="G35" s="4">
        <f t="shared" si="3"/>
        <v>0.86689814814814881</v>
      </c>
    </row>
    <row r="36" spans="1:7" x14ac:dyDescent="0.2">
      <c r="A36" s="67">
        <v>36</v>
      </c>
      <c r="B36" s="31" t="s">
        <v>106</v>
      </c>
      <c r="C36" s="31" t="s">
        <v>48</v>
      </c>
      <c r="E36" s="44">
        <v>1.9097222222222222E-3</v>
      </c>
      <c r="F36" s="4">
        <f t="shared" ref="F36:F38" si="9">+G35</f>
        <v>0.86689814814814881</v>
      </c>
      <c r="G36" s="4">
        <f t="shared" ref="G36:G38" si="10">+F36+E36</f>
        <v>0.86880787037037099</v>
      </c>
    </row>
    <row r="37" spans="1:7" x14ac:dyDescent="0.2">
      <c r="A37" s="67">
        <v>37</v>
      </c>
      <c r="D37" s="58" t="s">
        <v>81</v>
      </c>
      <c r="E37" s="44">
        <v>6.9444444444444447E-4</v>
      </c>
      <c r="F37" s="4">
        <f t="shared" si="9"/>
        <v>0.86880787037037099</v>
      </c>
      <c r="G37" s="4">
        <f t="shared" si="10"/>
        <v>0.86950231481481544</v>
      </c>
    </row>
    <row r="38" spans="1:7" x14ac:dyDescent="0.2">
      <c r="A38" s="67">
        <v>38</v>
      </c>
      <c r="B38" s="31" t="s">
        <v>66</v>
      </c>
      <c r="C38" s="31" t="s">
        <v>48</v>
      </c>
      <c r="E38" s="44">
        <v>2.4305555555555556E-3</v>
      </c>
      <c r="F38" s="4">
        <f t="shared" si="9"/>
        <v>0.86950231481481544</v>
      </c>
      <c r="G38" s="4">
        <f t="shared" si="10"/>
        <v>0.87193287037037104</v>
      </c>
    </row>
    <row r="39" spans="1:7" x14ac:dyDescent="0.2">
      <c r="A39" s="67">
        <v>39</v>
      </c>
      <c r="D39" s="75"/>
      <c r="E39" s="44">
        <v>0</v>
      </c>
      <c r="F39" s="4">
        <f>+G38</f>
        <v>0.87193287037037104</v>
      </c>
      <c r="G39" s="4">
        <f t="shared" ref="G39" si="11">+F39+E39</f>
        <v>0.87193287037037104</v>
      </c>
    </row>
    <row r="40" spans="1:7" x14ac:dyDescent="0.2">
      <c r="A40" s="67">
        <v>40</v>
      </c>
      <c r="D40" s="58"/>
      <c r="E40" s="44">
        <v>0</v>
      </c>
      <c r="F40" s="4">
        <f t="shared" ref="F40:F41" si="12">+G39</f>
        <v>0.87193287037037104</v>
      </c>
      <c r="G40" s="4">
        <f t="shared" ref="G40" si="13">+F40+E40</f>
        <v>0.87193287037037104</v>
      </c>
    </row>
    <row r="41" spans="1:7" x14ac:dyDescent="0.2">
      <c r="A41" s="67">
        <v>42</v>
      </c>
      <c r="D41" s="58" t="s">
        <v>109</v>
      </c>
      <c r="E41" s="44">
        <v>1.0416666666666667E-3</v>
      </c>
      <c r="F41" s="4">
        <f t="shared" si="12"/>
        <v>0.87193287037037104</v>
      </c>
      <c r="G41" s="4">
        <f t="shared" ref="G41:G42" si="14">+F41+E41</f>
        <v>0.87297453703703776</v>
      </c>
    </row>
    <row r="42" spans="1:7" x14ac:dyDescent="0.2">
      <c r="A42" s="67">
        <v>43</v>
      </c>
      <c r="B42" s="31" t="s">
        <v>68</v>
      </c>
      <c r="C42" s="31" t="s">
        <v>67</v>
      </c>
      <c r="E42" s="44">
        <v>2.0833333333333333E-3</v>
      </c>
      <c r="F42" s="4">
        <f t="shared" ref="F42:F43" si="15">+G41</f>
        <v>0.87297453703703776</v>
      </c>
      <c r="G42" s="4">
        <f t="shared" si="14"/>
        <v>0.87505787037037108</v>
      </c>
    </row>
    <row r="43" spans="1:7" ht="13.5" thickBot="1" x14ac:dyDescent="0.25">
      <c r="A43" s="67">
        <v>44</v>
      </c>
      <c r="E43" s="44">
        <v>0</v>
      </c>
      <c r="F43" s="4">
        <f t="shared" si="15"/>
        <v>0.87505787037037108</v>
      </c>
      <c r="G43" s="4">
        <f t="shared" si="3"/>
        <v>0.87505787037037108</v>
      </c>
    </row>
    <row r="44" spans="1:7" ht="15.75" thickTop="1" thickBot="1" x14ac:dyDescent="0.25">
      <c r="A44" s="67">
        <v>45</v>
      </c>
      <c r="B44" s="36" t="s">
        <v>40</v>
      </c>
      <c r="C44" s="37">
        <f>+G43-F29</f>
        <v>2.8645833333333592E-2</v>
      </c>
      <c r="D44" s="38"/>
      <c r="E44" s="38"/>
      <c r="F44" s="38"/>
      <c r="G44" s="38"/>
    </row>
    <row r="45" spans="1:7" ht="14.25" thickTop="1" thickBot="1" x14ac:dyDescent="0.25">
      <c r="A45" s="59"/>
    </row>
    <row r="46" spans="1:7" ht="15.75" thickTop="1" thickBot="1" x14ac:dyDescent="0.25">
      <c r="B46" s="36" t="s">
        <v>41</v>
      </c>
      <c r="C46" s="37">
        <f>+G43-F4</f>
        <v>8.4085648148148784E-2</v>
      </c>
      <c r="E46" s="47" t="s">
        <v>43</v>
      </c>
      <c r="F46" s="66">
        <f ca="1">TODAY()</f>
        <v>42314</v>
      </c>
      <c r="G46" s="67"/>
    </row>
    <row r="47" spans="1:7" ht="13.5" thickTop="1" x14ac:dyDescent="0.2"/>
  </sheetData>
  <mergeCells count="1">
    <mergeCell ref="F1:G1"/>
  </mergeCells>
  <pageMargins left="0.25" right="0.25" top="0.75" bottom="0.75" header="0.3" footer="0.3"/>
  <pageSetup scale="98" orientation="portrait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ShowDay Schedule</vt:lpstr>
      <vt:lpstr>Show Timeline</vt:lpstr>
      <vt:lpstr>'ShowDay Schedule'!Print_Area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 Morrison</dc:creator>
  <cp:lastModifiedBy>Bruce Sellnow</cp:lastModifiedBy>
  <cp:lastPrinted>2015-11-07T01:48:07Z</cp:lastPrinted>
  <dcterms:created xsi:type="dcterms:W3CDTF">2009-02-23T23:00:40Z</dcterms:created>
  <dcterms:modified xsi:type="dcterms:W3CDTF">2015-11-07T01:52:14Z</dcterms:modified>
</cp:coreProperties>
</file>